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37 2-х Toyota Prado 150 (Е705МЕ30,Е706МЕ30 ) ЦР\2 документы на сайт\"/>
    </mc:Choice>
  </mc:AlternateContent>
  <bookViews>
    <workbookView xWindow="0" yWindow="0" windowWidth="15390" windowHeight="1000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0" i="2" l="1"/>
  <c r="J9" i="2"/>
  <c r="K10" i="2"/>
  <c r="K9" i="2"/>
  <c r="I11" i="2" l="1"/>
  <c r="J11" i="2"/>
  <c r="L11" i="2" l="1"/>
  <c r="K11" i="2" l="1"/>
  <c r="E14" i="2" l="1"/>
  <c r="E13" i="2" l="1"/>
</calcChain>
</file>

<file path=xl/sharedStrings.xml><?xml version="1.0" encoding="utf-8"?>
<sst xmlns="http://schemas.openxmlformats.org/spreadsheetml/2006/main" count="48" uniqueCount="42">
  <si>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</si>
  <si>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</si>
  <si>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</si>
  <si>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</si>
  <si>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</si>
  <si>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</si>
  <si>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</si>
  <si>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</si>
  <si>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</si>
  <si>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</si>
  <si>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</si>
  <si>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</si>
  <si>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</si>
  <si>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</si>
  <si>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</si>
  <si>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</si>
  <si>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</si>
  <si>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</si>
  <si>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</si>
  <si>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</si>
  <si>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</si>
  <si>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</si>
  <si>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</si>
  <si>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</si>
  <si>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</si>
  <si>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</si>
  <si>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 / Jump-off price, excl VAT,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</si>
  <si>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per ea excl VAT, RUB</t>
    </r>
  </si>
  <si>
    <t>Итого сумма без НДС составляет/ Total amount excluding VAT</t>
  </si>
  <si>
    <t>МТ</t>
  </si>
  <si>
    <t>Toyota</t>
  </si>
  <si>
    <t>РФ, Астраханская обл., Енотаевский район, 578 км. нефтепровода КТК в границах муниципального образования «Средневолжский сельсовет».
/ RF, Astrakhan Oblast, Enotaevsky region, CPC Pipeline 578 km within the area of Srednevolzhsky Selsovet Municipal Entity.</t>
  </si>
  <si>
    <t>НЕОБХОДИМО ЗАПОЛНИТЬ СУММУ С НДС НА ИНТЕРЕСУЮЩИЕ ВАС ПОЗИЦИИ.</t>
  </si>
  <si>
    <t>TOYOTA LAND CRUISER 150 (PRADO);  2015 г</t>
  </si>
  <si>
    <t>Е 705 МЕ 30</t>
  </si>
  <si>
    <t>Е 706 МЕ 30</t>
  </si>
  <si>
    <t>FM018722</t>
  </si>
  <si>
    <t>FM018721</t>
  </si>
  <si>
    <t>Закупка № 0090-Proc-2019 / Purchase № 0090-Proc-2019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</si>
  <si>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20%</t>
    </r>
    <r>
      <rPr>
        <b/>
        <sz val="13"/>
        <color theme="1"/>
        <rFont val="Times New Roman"/>
        <family val="1"/>
        <charset val="204"/>
      </rPr>
      <t>, руб / Jump-off price, incl VAT 20%,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</si>
  <si>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per ea incl VAT 20%, RUB</t>
    </r>
  </si>
  <si>
    <t xml:space="preserve">Итого НДС (20%) составляет / Total Vat  (20%)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</si>
</sst>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[$₽-419]_-;\-* #,##0.00\ [$₽-419]_-;_-* &quot;-&quot;??\ [$₽-419]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8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43" fontId="6" fillId="2" borderId="6" xfId="0" applyNumberFormat="1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center" vertical="center" wrapText="1"/>
    </xf>
    <xf numFmtId="43" fontId="6" fillId="2" borderId="6" xfId="2" applyFont="1" applyFill="1" applyBorder="1" applyAlignment="1">
      <alignment horizontal="center" vertical="center" wrapText="1"/>
    </xf>
    <xf numFmtId="43" fontId="14" fillId="2" borderId="6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3" fontId="8" fillId="3" borderId="1" xfId="2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55" zoomScaleNormal="55" workbookViewId="0">
      <selection activeCell="A15" sqref="A15:L15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63.85546875" customWidth="1"/>
    <col min="5" max="5" width="25.42578125" customWidth="1"/>
    <col min="6" max="6" width="20.28515625" customWidth="1"/>
    <col min="7" max="7" width="9.85546875" customWidth="1"/>
    <col min="8" max="8" width="11.140625" customWidth="1"/>
    <col min="9" max="9" width="23.42578125" customWidth="1"/>
    <col min="10" max="10" width="26.85546875" customWidth="1"/>
    <col min="11" max="11" width="29.140625" customWidth="1"/>
    <col min="12" max="12" width="45.5703125" customWidth="1"/>
    <col min="13" max="13" width="12.140625" bestFit="1" customWidth="1"/>
    <col min="14" max="14" width="44.42578125" customWidth="1"/>
    <col min="15" max="15" width="12.2851562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0.25" x14ac:dyDescent="0.2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20.25" x14ac:dyDescent="0.25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5" ht="20.25" x14ac:dyDescent="0.2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5" ht="20.25" x14ac:dyDescent="0.2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20.25" x14ac:dyDescent="0.25">
      <c r="A6" s="41" t="s">
        <v>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5" ht="93" customHeight="1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24" t="s">
        <v>32</v>
      </c>
    </row>
    <row r="8" spans="1:15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1</v>
      </c>
      <c r="H8" s="9" t="s">
        <v>11</v>
      </c>
      <c r="I8" s="9" t="s">
        <v>26</v>
      </c>
      <c r="J8" s="9" t="s">
        <v>39</v>
      </c>
      <c r="K8" s="9" t="s">
        <v>27</v>
      </c>
      <c r="L8" s="9" t="s">
        <v>40</v>
      </c>
      <c r="M8" s="9" t="s">
        <v>9</v>
      </c>
      <c r="N8" s="9" t="s">
        <v>23</v>
      </c>
    </row>
    <row r="9" spans="1:15" ht="139.15" customHeight="1" x14ac:dyDescent="0.25">
      <c r="A9" s="9">
        <v>1</v>
      </c>
      <c r="B9" s="9" t="s">
        <v>36</v>
      </c>
      <c r="C9" s="9" t="s">
        <v>29</v>
      </c>
      <c r="D9" s="9" t="s">
        <v>33</v>
      </c>
      <c r="E9" s="9" t="s">
        <v>34</v>
      </c>
      <c r="F9" s="9" t="s">
        <v>30</v>
      </c>
      <c r="G9" s="15" t="s">
        <v>8</v>
      </c>
      <c r="H9" s="13">
        <v>1</v>
      </c>
      <c r="I9" s="22">
        <v>1278000</v>
      </c>
      <c r="J9" s="14">
        <f>I9*1.2</f>
        <v>1533600</v>
      </c>
      <c r="K9" s="18">
        <f>L9*100/120</f>
        <v>0</v>
      </c>
      <c r="L9" s="23"/>
      <c r="M9" s="12" t="s">
        <v>22</v>
      </c>
      <c r="N9" s="36" t="s">
        <v>31</v>
      </c>
    </row>
    <row r="10" spans="1:15" ht="162.75" customHeight="1" x14ac:dyDescent="0.25">
      <c r="A10" s="9">
        <v>2</v>
      </c>
      <c r="B10" s="9" t="s">
        <v>37</v>
      </c>
      <c r="C10" s="9" t="s">
        <v>29</v>
      </c>
      <c r="D10" s="9" t="s">
        <v>33</v>
      </c>
      <c r="E10" s="9" t="s">
        <v>35</v>
      </c>
      <c r="F10" s="9" t="s">
        <v>30</v>
      </c>
      <c r="G10" s="15" t="s">
        <v>8</v>
      </c>
      <c r="H10" s="13">
        <v>1</v>
      </c>
      <c r="I10" s="22">
        <v>1351000</v>
      </c>
      <c r="J10" s="14">
        <f>I10*1.2</f>
        <v>1621200</v>
      </c>
      <c r="K10" s="18">
        <f>L10*100/120</f>
        <v>0</v>
      </c>
      <c r="L10" s="23"/>
      <c r="M10" s="12" t="s">
        <v>22</v>
      </c>
      <c r="N10" s="37"/>
    </row>
    <row r="11" spans="1:15" ht="20.25" x14ac:dyDescent="0.25">
      <c r="A11" s="26" t="s">
        <v>12</v>
      </c>
      <c r="B11" s="27"/>
      <c r="C11" s="27"/>
      <c r="D11" s="27"/>
      <c r="E11" s="27"/>
      <c r="F11" s="27"/>
      <c r="G11" s="27"/>
      <c r="H11" s="28"/>
      <c r="I11" s="17">
        <f>SUM(I9:I10)</f>
        <v>2629000</v>
      </c>
      <c r="J11" s="17">
        <f>SUM(J9:J10)</f>
        <v>3154800</v>
      </c>
      <c r="K11" s="19">
        <f>SUM(K9:K10)</f>
        <v>0</v>
      </c>
      <c r="L11" s="20">
        <f>SUM(L9:L10)</f>
        <v>0</v>
      </c>
    </row>
    <row r="12" spans="1:15" x14ac:dyDescent="0.25">
      <c r="A12" s="2"/>
      <c r="B12" s="1"/>
      <c r="C12" s="1"/>
      <c r="D12" s="1"/>
      <c r="E12" s="1"/>
      <c r="F12" s="1"/>
      <c r="G12" s="1"/>
      <c r="H12" s="1"/>
    </row>
    <row r="13" spans="1:15" ht="20.25" x14ac:dyDescent="0.3">
      <c r="A13" s="25" t="s">
        <v>28</v>
      </c>
      <c r="B13" s="25"/>
      <c r="C13" s="25"/>
      <c r="D13" s="25"/>
      <c r="E13" s="21">
        <f>K11</f>
        <v>0</v>
      </c>
      <c r="F13" s="10"/>
      <c r="G13" s="10"/>
      <c r="H13" s="10"/>
      <c r="I13" s="16"/>
      <c r="J13" s="16"/>
      <c r="K13" s="16"/>
      <c r="L13" s="16"/>
    </row>
    <row r="14" spans="1:15" ht="20.25" x14ac:dyDescent="0.3">
      <c r="A14" s="25" t="s">
        <v>41</v>
      </c>
      <c r="B14" s="25"/>
      <c r="C14" s="25"/>
      <c r="D14" s="25"/>
      <c r="E14" s="21">
        <f>L11-K11</f>
        <v>0</v>
      </c>
      <c r="F14" s="10"/>
      <c r="G14" s="10"/>
      <c r="H14" s="10"/>
      <c r="I14" s="16"/>
      <c r="J14" s="16"/>
      <c r="K14" s="16"/>
      <c r="L14" s="16"/>
    </row>
    <row r="15" spans="1:15" ht="60.75" customHeight="1" x14ac:dyDescent="0.25">
      <c r="A15" s="32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5" ht="20.25" x14ac:dyDescent="0.3">
      <c r="A16" s="4" t="s">
        <v>20</v>
      </c>
      <c r="B16" s="10"/>
      <c r="C16" s="10"/>
      <c r="D16" s="10"/>
      <c r="E16" s="10"/>
      <c r="F16" s="10"/>
      <c r="G16" s="10"/>
      <c r="H16" s="10"/>
      <c r="I16" s="16"/>
      <c r="J16" s="16"/>
      <c r="K16" s="16"/>
      <c r="L16" s="16"/>
      <c r="O16" s="22"/>
    </row>
    <row r="17" spans="1:12" ht="20.25" x14ac:dyDescent="0.3">
      <c r="A17" s="4" t="s">
        <v>13</v>
      </c>
      <c r="B17" s="10"/>
      <c r="C17" s="10"/>
      <c r="D17" s="10"/>
      <c r="E17" s="10"/>
      <c r="F17" s="10"/>
      <c r="G17" s="10"/>
      <c r="H17" s="10"/>
      <c r="I17" s="16"/>
      <c r="J17" s="16"/>
      <c r="K17" s="16"/>
      <c r="L17" s="16"/>
    </row>
    <row r="18" spans="1:12" ht="20.25" x14ac:dyDescent="0.3">
      <c r="A18" s="4"/>
      <c r="B18" s="10" t="s">
        <v>14</v>
      </c>
      <c r="C18" s="10"/>
      <c r="D18" s="10"/>
      <c r="E18" s="10"/>
      <c r="F18" s="10"/>
      <c r="G18" s="10"/>
      <c r="H18" s="10"/>
      <c r="I18" s="16"/>
      <c r="J18" s="16"/>
      <c r="K18" s="16"/>
      <c r="L18" s="16"/>
    </row>
    <row r="19" spans="1:12" ht="20.25" x14ac:dyDescent="0.25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42.6" customHeight="1" x14ac:dyDescent="0.25">
      <c r="A20" s="33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0.25" x14ac:dyDescent="0.25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1" thickBot="1" x14ac:dyDescent="0.3">
      <c r="A22" s="34"/>
      <c r="B22" s="34"/>
      <c r="C22" s="34"/>
      <c r="D22" s="34"/>
      <c r="E22" s="34"/>
      <c r="F22" s="4"/>
      <c r="G22" s="4"/>
      <c r="H22" s="4"/>
      <c r="I22" s="31"/>
      <c r="J22" s="31"/>
      <c r="K22" s="31"/>
      <c r="L22" s="31"/>
    </row>
    <row r="23" spans="1:12" ht="20.25" x14ac:dyDescent="0.25">
      <c r="A23" s="29" t="s">
        <v>15</v>
      </c>
      <c r="B23" s="29"/>
      <c r="C23" s="29"/>
      <c r="D23" s="29"/>
      <c r="E23" s="29"/>
      <c r="F23" s="4"/>
      <c r="G23" s="4"/>
      <c r="H23" s="4"/>
      <c r="I23" s="30" t="s">
        <v>16</v>
      </c>
      <c r="J23" s="30"/>
      <c r="K23" s="30"/>
      <c r="L23" s="30"/>
    </row>
    <row r="24" spans="1:12" ht="20.25" x14ac:dyDescent="0.2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1" thickBot="1" x14ac:dyDescent="0.3">
      <c r="A25" s="8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</row>
    <row r="26" spans="1:12" ht="20.25" x14ac:dyDescent="0.25">
      <c r="A26" s="8"/>
      <c r="B26" s="4"/>
      <c r="C26" s="4"/>
      <c r="D26" s="4"/>
      <c r="E26" s="4"/>
      <c r="F26" s="4"/>
      <c r="G26" s="4"/>
      <c r="H26" s="4"/>
      <c r="I26" s="30" t="s">
        <v>17</v>
      </c>
      <c r="J26" s="30"/>
      <c r="K26" s="30"/>
      <c r="L26" s="30"/>
    </row>
  </sheetData>
  <mergeCells count="18">
    <mergeCell ref="N9:N10"/>
    <mergeCell ref="A2:L2"/>
    <mergeCell ref="A3:L3"/>
    <mergeCell ref="A4:L4"/>
    <mergeCell ref="A5:L5"/>
    <mergeCell ref="A6:L6"/>
    <mergeCell ref="I25:L25"/>
    <mergeCell ref="I26:L26"/>
    <mergeCell ref="A15:L15"/>
    <mergeCell ref="A19:L19"/>
    <mergeCell ref="A22:E22"/>
    <mergeCell ref="I22:L22"/>
    <mergeCell ref="A20:L20"/>
    <mergeCell ref="A13:D13"/>
    <mergeCell ref="A14:D14"/>
    <mergeCell ref="A11:H11"/>
    <mergeCell ref="A23:E23"/>
    <mergeCell ref="I23:L23"/>
  </mergeCells>
  <pageMargins left="0.51181102362204722" right="0.51181102362204722" top="0.55118110236220474" bottom="0.55118110236220474" header="0.31496062992125984" footer="0.31496062992125984"/>
  <pageSetup paperSize="9" scale="3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1F13E7-A651-4DEB-9439-AF184BBC8133}"/>
</file>

<file path=customXml/itemProps2.xml><?xml version="1.0" encoding="utf-8"?>
<ds:datastoreItem xmlns:ds="http://schemas.openxmlformats.org/officeDocument/2006/customXml" ds:itemID="{499DBDAB-5696-4AB7-AB12-F1D1E1628452}"/>
</file>

<file path=customXml/itemProps3.xml><?xml version="1.0" encoding="utf-8"?>
<ds:datastoreItem xmlns:ds="http://schemas.openxmlformats.org/officeDocument/2006/customXml" ds:itemID="{25B59ADA-977F-4802-BD12-0E62B0BC3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safr0304</cp:lastModifiedBy>
  <cp:lastPrinted>2018-09-13T08:57:37Z</cp:lastPrinted>
  <dcterms:created xsi:type="dcterms:W3CDTF">2016-10-11T08:44:59Z</dcterms:created>
  <dcterms:modified xsi:type="dcterms:W3CDTF">2019-05-15T13:54:15Z</dcterms:modified>
</cp:coreProperties>
</file>